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yData\理事会\27\事業報告\net公開用\"/>
    </mc:Choice>
  </mc:AlternateContent>
  <bookViews>
    <workbookView xWindow="0" yWindow="0" windowWidth="17835" windowHeight="12630"/>
  </bookViews>
  <sheets>
    <sheet name="貸借" sheetId="1" r:id="rId1"/>
    <sheet name="内訳表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23" i="2" s="1"/>
  <c r="G6" i="2"/>
  <c r="G25" i="2"/>
  <c r="G32" i="2" s="1"/>
  <c r="G43" i="2" s="1"/>
  <c r="F26" i="2"/>
</calcChain>
</file>

<file path=xl/sharedStrings.xml><?xml version="1.0" encoding="utf-8"?>
<sst xmlns="http://schemas.openxmlformats.org/spreadsheetml/2006/main" count="96" uniqueCount="55">
  <si>
    <t xml:space="preserve">    負債及び純資産の部合計</t>
    <phoneticPr fontId="2"/>
  </si>
  <si>
    <t xml:space="preserve">    純資産の部合計</t>
  </si>
  <si>
    <t xml:space="preserve">  (うち当期活動増減差額)</t>
  </si>
  <si>
    <t>次期繰越活動増減差額</t>
  </si>
  <si>
    <t xml:space="preserve">  その他の積立金</t>
  </si>
  <si>
    <t>その他の積立金</t>
  </si>
  <si>
    <t>国庫補助金等特別積立金</t>
  </si>
  <si>
    <t xml:space="preserve">  第三号基本金</t>
  </si>
  <si>
    <t xml:space="preserve">  第二号基本金</t>
  </si>
  <si>
    <t xml:space="preserve">  第一号基本金</t>
  </si>
  <si>
    <t>基本金</t>
  </si>
  <si>
    <t xml:space="preserve">      負債の部合計</t>
  </si>
  <si>
    <t xml:space="preserve">  退職給付引当金</t>
  </si>
  <si>
    <t xml:space="preserve">  設備資金借入金</t>
  </si>
  <si>
    <t>固定負債</t>
  </si>
  <si>
    <t xml:space="preserve">  職員預り金</t>
  </si>
  <si>
    <t xml:space="preserve">  未払費用</t>
  </si>
  <si>
    <t>流動負債</t>
  </si>
  <si>
    <t xml:space="preserve">      資産の部合計</t>
    <phoneticPr fontId="2"/>
  </si>
  <si>
    <t xml:space="preserve">  その他の積立資産</t>
  </si>
  <si>
    <t xml:space="preserve">  退職給付引当資産</t>
  </si>
  <si>
    <t xml:space="preserve">  権利</t>
  </si>
  <si>
    <t xml:space="preserve">  器具及び備品</t>
  </si>
  <si>
    <t xml:space="preserve">  車輌運搬具</t>
  </si>
  <si>
    <t xml:space="preserve">  構築物</t>
  </si>
  <si>
    <t xml:space="preserve">  建物</t>
  </si>
  <si>
    <t xml:space="preserve">  土地</t>
  </si>
  <si>
    <t>その他の固定資産</t>
  </si>
  <si>
    <t>基本財産</t>
  </si>
  <si>
    <t>固定資産</t>
  </si>
  <si>
    <t xml:space="preserve">  前払金</t>
  </si>
  <si>
    <t xml:space="preserve">  貯蔵品</t>
  </si>
  <si>
    <t xml:space="preserve">  事業未収金</t>
  </si>
  <si>
    <t xml:space="preserve">  現金預金</t>
  </si>
  <si>
    <t>流動資産</t>
  </si>
  <si>
    <t>前年比率
（％）</t>
    <phoneticPr fontId="2"/>
  </si>
  <si>
    <t>増減</t>
  </si>
  <si>
    <t>前年度末</t>
  </si>
  <si>
    <t>当年度末</t>
  </si>
  <si>
    <t>科目名</t>
  </si>
  <si>
    <t>平成28年3月31日現在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</si>
  <si>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平成２７年度　貸借対照表</t>
    <rPh sb="0" eb="2">
      <t>ヘイセイ</t>
    </rPh>
    <rPh sb="4" eb="6">
      <t>ネンド</t>
    </rPh>
    <phoneticPr fontId="2"/>
  </si>
  <si>
    <t>第３号の１様式</t>
  </si>
  <si>
    <t>☆</t>
    <phoneticPr fontId="2"/>
  </si>
  <si>
    <t xml:space="preserve">  事業区分間借入金</t>
  </si>
  <si>
    <t xml:space="preserve">  事業区分間貸付金</t>
  </si>
  <si>
    <t>法人合計</t>
  </si>
  <si>
    <t>内部
取引
消去</t>
    <phoneticPr fontId="2"/>
  </si>
  <si>
    <t>アフター</t>
    <phoneticPr fontId="2"/>
  </si>
  <si>
    <t>センター</t>
    <phoneticPr fontId="2"/>
  </si>
  <si>
    <t>施設</t>
    <phoneticPr fontId="2"/>
  </si>
  <si>
    <t>本部</t>
    <rPh sb="0" eb="2">
      <t>ホンブ</t>
    </rPh>
    <phoneticPr fontId="2"/>
  </si>
  <si>
    <t>科　　　目</t>
    <phoneticPr fontId="2"/>
  </si>
  <si>
    <t>平成２７年度　貸借対照表内訳表</t>
    <rPh sb="0" eb="2">
      <t>ヘイセイ</t>
    </rPh>
    <rPh sb="4" eb="6">
      <t>ネンド</t>
    </rPh>
    <phoneticPr fontId="2"/>
  </si>
  <si>
    <t>第３号の３様式</t>
    <rPh sb="0" eb="1">
      <t>ダイ</t>
    </rPh>
    <rPh sb="2" eb="3">
      <t>ゴウ</t>
    </rPh>
    <rPh sb="5" eb="7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</si>
</sst>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177" fontId="3" fillId="0" borderId="0" xfId="1" applyNumberFormat="1" applyFont="1">
      <alignment vertical="center"/>
    </xf>
    <xf numFmtId="177" fontId="0" fillId="0" borderId="0" xfId="1" applyNumberFormat="1" applyFont="1" applyAlignment="1">
      <alignment vertical="center"/>
    </xf>
    <xf numFmtId="177" fontId="0" fillId="0" borderId="0" xfId="1" applyNumberFormat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quotePrefix="1" applyAlignment="1">
      <alignment horizontal="right" vertical="center"/>
    </xf>
    <xf numFmtId="0" fontId="4" fillId="0" borderId="0" xfId="0" applyFont="1">
      <alignment vertical="center"/>
    </xf>
    <xf numFmtId="38" fontId="0" fillId="0" borderId="0" xfId="1" applyFont="1">
      <alignment vertical="center"/>
    </xf>
    <xf numFmtId="38" fontId="0" fillId="0" borderId="2" xfId="1" applyFont="1" applyBorder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2" xfId="0" applyBorder="1">
      <alignment vertical="center"/>
    </xf>
    <xf numFmtId="38" fontId="0" fillId="0" borderId="0" xfId="1" applyFont="1" applyAlignment="1">
      <alignment horizontal="center" vertical="center"/>
    </xf>
    <xf numFmtId="38" fontId="5" fillId="0" borderId="0" xfId="1" applyNumberFormat="1" applyFont="1">
      <alignment vertical="center"/>
    </xf>
    <xf numFmtId="38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workbookViewId="0"/>
  </sheetViews>
  <sheetFormatPr defaultRowHeight="13.5" x14ac:dyDescent="0.15"/>
  <cols>
    <col min="1" max="1" width="30.625" customWidth="1"/>
    <col min="2" max="2" width="14.875" customWidth="1"/>
    <col min="3" max="4" width="12.625" customWidth="1"/>
  </cols>
  <sheetData>
    <row r="1" spans="1:5" ht="17.25" x14ac:dyDescent="0.15">
      <c r="A1" t="s">
        <v>42</v>
      </c>
      <c r="B1" s="11" t="s">
        <v>41</v>
      </c>
    </row>
    <row r="2" spans="1:5" ht="20.100000000000001" customHeight="1" x14ac:dyDescent="0.15">
      <c r="E2" s="10" t="s">
        <v>40</v>
      </c>
    </row>
    <row r="3" spans="1:5" ht="24" customHeight="1" x14ac:dyDescent="0.15">
      <c r="A3" s="6" t="s">
        <v>39</v>
      </c>
      <c r="B3" s="6" t="s">
        <v>38</v>
      </c>
      <c r="C3" s="6" t="s">
        <v>37</v>
      </c>
      <c r="D3" s="9" t="s">
        <v>36</v>
      </c>
      <c r="E3" s="8" t="s">
        <v>35</v>
      </c>
    </row>
    <row r="4" spans="1:5" ht="20.100000000000001" customHeight="1" x14ac:dyDescent="0.15">
      <c r="A4" s="7" t="s">
        <v>34</v>
      </c>
      <c r="B4" s="5">
        <v>22972309</v>
      </c>
      <c r="C4" s="5">
        <v>32349247</v>
      </c>
      <c r="D4" s="3">
        <v>-9376938</v>
      </c>
      <c r="E4" s="2">
        <v>71.013427298632294</v>
      </c>
    </row>
    <row r="5" spans="1:5" ht="20.100000000000001" customHeight="1" x14ac:dyDescent="0.15">
      <c r="A5" s="7" t="s">
        <v>33</v>
      </c>
      <c r="B5" s="5">
        <v>10642696</v>
      </c>
      <c r="C5" s="5">
        <v>27632181</v>
      </c>
      <c r="D5" s="3">
        <v>-16989485</v>
      </c>
      <c r="E5" s="2">
        <v>38.5155844194853</v>
      </c>
    </row>
    <row r="6" spans="1:5" ht="20.100000000000001" customHeight="1" x14ac:dyDescent="0.15">
      <c r="A6" s="7" t="s">
        <v>32</v>
      </c>
      <c r="B6" s="5">
        <v>12159267</v>
      </c>
      <c r="C6" s="5">
        <v>4286804</v>
      </c>
      <c r="D6" s="3">
        <v>7872463</v>
      </c>
      <c r="E6" s="2">
        <v>283.64410875794601</v>
      </c>
    </row>
    <row r="7" spans="1:5" ht="20.100000000000001" customHeight="1" x14ac:dyDescent="0.15">
      <c r="A7" s="7" t="s">
        <v>31</v>
      </c>
      <c r="B7" s="5">
        <v>50400</v>
      </c>
      <c r="C7" s="5">
        <v>50400</v>
      </c>
      <c r="D7" s="3"/>
      <c r="E7" s="2">
        <v>100</v>
      </c>
    </row>
    <row r="8" spans="1:5" ht="20.100000000000001" customHeight="1" x14ac:dyDescent="0.15">
      <c r="A8" s="7" t="s">
        <v>30</v>
      </c>
      <c r="B8" s="5">
        <v>119946</v>
      </c>
      <c r="C8" s="5">
        <v>379862</v>
      </c>
      <c r="D8" s="3">
        <v>-259916</v>
      </c>
      <c r="E8" s="2">
        <v>31.576203989869999</v>
      </c>
    </row>
    <row r="9" spans="1:5" ht="20.100000000000001" customHeight="1" x14ac:dyDescent="0.15">
      <c r="A9" s="7" t="s">
        <v>29</v>
      </c>
      <c r="B9" s="5">
        <v>313349476</v>
      </c>
      <c r="C9" s="5">
        <v>307750634</v>
      </c>
      <c r="D9" s="3">
        <v>5598842</v>
      </c>
      <c r="E9" s="2">
        <v>101.81927878660299</v>
      </c>
    </row>
    <row r="10" spans="1:5" ht="20.100000000000001" customHeight="1" x14ac:dyDescent="0.15">
      <c r="A10" s="7" t="s">
        <v>28</v>
      </c>
      <c r="B10" s="5">
        <v>233750213</v>
      </c>
      <c r="C10" s="5">
        <v>242250434</v>
      </c>
      <c r="D10" s="3">
        <v>-8500221</v>
      </c>
      <c r="E10" s="2">
        <v>96.491143128354494</v>
      </c>
    </row>
    <row r="11" spans="1:5" ht="20.100000000000001" customHeight="1" x14ac:dyDescent="0.15">
      <c r="A11" s="7" t="s">
        <v>26</v>
      </c>
      <c r="B11" s="5">
        <v>7160834</v>
      </c>
      <c r="C11" s="5">
        <v>7160834</v>
      </c>
      <c r="D11" s="3"/>
      <c r="E11" s="2">
        <v>100</v>
      </c>
    </row>
    <row r="12" spans="1:5" ht="20.100000000000001" customHeight="1" x14ac:dyDescent="0.15">
      <c r="A12" s="7" t="s">
        <v>25</v>
      </c>
      <c r="B12" s="5">
        <v>226589379</v>
      </c>
      <c r="C12" s="5">
        <v>235089600</v>
      </c>
      <c r="D12" s="3">
        <v>-8500221</v>
      </c>
      <c r="E12" s="2">
        <v>96.384263276639999</v>
      </c>
    </row>
    <row r="13" spans="1:5" ht="20.100000000000001" customHeight="1" x14ac:dyDescent="0.15">
      <c r="A13" s="7" t="s">
        <v>27</v>
      </c>
      <c r="B13" s="5">
        <v>79599263</v>
      </c>
      <c r="C13" s="5">
        <v>65500200</v>
      </c>
      <c r="D13" s="3">
        <v>14099063</v>
      </c>
      <c r="E13" s="2">
        <v>121.52522129703399</v>
      </c>
    </row>
    <row r="14" spans="1:5" ht="20.100000000000001" customHeight="1" x14ac:dyDescent="0.15">
      <c r="A14" s="7" t="s">
        <v>26</v>
      </c>
      <c r="B14" s="5">
        <v>156600</v>
      </c>
      <c r="C14" s="5">
        <v>156600</v>
      </c>
      <c r="D14" s="3"/>
      <c r="E14" s="2">
        <v>100</v>
      </c>
    </row>
    <row r="15" spans="1:5" ht="20.100000000000001" customHeight="1" x14ac:dyDescent="0.15">
      <c r="A15" s="7" t="s">
        <v>25</v>
      </c>
      <c r="B15" s="5">
        <v>132216</v>
      </c>
      <c r="C15" s="5">
        <v>141129</v>
      </c>
      <c r="D15" s="3">
        <v>-8913</v>
      </c>
      <c r="E15" s="2">
        <v>93.684501413600302</v>
      </c>
    </row>
    <row r="16" spans="1:5" ht="20.100000000000001" customHeight="1" x14ac:dyDescent="0.15">
      <c r="A16" s="7" t="s">
        <v>24</v>
      </c>
      <c r="B16" s="5">
        <v>16983035</v>
      </c>
      <c r="C16" s="5">
        <v>19468623</v>
      </c>
      <c r="D16" s="3">
        <v>-2485588</v>
      </c>
      <c r="E16" s="2">
        <v>87.232851547847005</v>
      </c>
    </row>
    <row r="17" spans="1:5" ht="20.100000000000001" customHeight="1" x14ac:dyDescent="0.15">
      <c r="A17" s="7" t="s">
        <v>23</v>
      </c>
      <c r="B17" s="5">
        <v>6934646</v>
      </c>
      <c r="C17" s="5">
        <v>3982910</v>
      </c>
      <c r="D17" s="3">
        <v>2951736</v>
      </c>
      <c r="E17" s="2">
        <v>174.11003512507099</v>
      </c>
    </row>
    <row r="18" spans="1:5" ht="20.100000000000001" customHeight="1" x14ac:dyDescent="0.15">
      <c r="A18" s="7" t="s">
        <v>22</v>
      </c>
      <c r="B18" s="5">
        <v>3229447</v>
      </c>
      <c r="C18" s="5">
        <v>3888620</v>
      </c>
      <c r="D18" s="3">
        <v>-659173</v>
      </c>
      <c r="E18" s="2">
        <v>83.048665079128298</v>
      </c>
    </row>
    <row r="19" spans="1:5" ht="20.100000000000001" customHeight="1" x14ac:dyDescent="0.15">
      <c r="A19" s="7" t="s">
        <v>21</v>
      </c>
      <c r="B19" s="5">
        <v>89180</v>
      </c>
      <c r="C19" s="5">
        <v>89180</v>
      </c>
      <c r="D19" s="3"/>
      <c r="E19" s="2">
        <v>100</v>
      </c>
    </row>
    <row r="20" spans="1:5" ht="20.100000000000001" customHeight="1" x14ac:dyDescent="0.15">
      <c r="A20" s="7" t="s">
        <v>20</v>
      </c>
      <c r="B20" s="5">
        <v>9069042</v>
      </c>
      <c r="C20" s="5">
        <v>9771878</v>
      </c>
      <c r="D20" s="3">
        <v>-702836</v>
      </c>
      <c r="E20" s="2">
        <v>92.807564728090099</v>
      </c>
    </row>
    <row r="21" spans="1:5" ht="20.100000000000001" customHeight="1" x14ac:dyDescent="0.15">
      <c r="A21" s="7" t="s">
        <v>19</v>
      </c>
      <c r="B21" s="5">
        <v>43005097</v>
      </c>
      <c r="C21" s="5">
        <v>28001260</v>
      </c>
      <c r="D21" s="3">
        <v>15003837</v>
      </c>
      <c r="E21" s="2">
        <v>153.582720920415</v>
      </c>
    </row>
    <row r="22" spans="1:5" ht="30" customHeight="1" x14ac:dyDescent="0.15">
      <c r="A22" s="6" t="s">
        <v>18</v>
      </c>
      <c r="B22" s="5">
        <v>336321785</v>
      </c>
      <c r="C22" s="5">
        <v>340099881</v>
      </c>
      <c r="D22" s="3">
        <v>-3778096</v>
      </c>
      <c r="E22" s="2">
        <v>98.889121634241306</v>
      </c>
    </row>
    <row r="23" spans="1:5" x14ac:dyDescent="0.15">
      <c r="A23" s="7"/>
      <c r="B23" s="5"/>
      <c r="C23" s="5"/>
      <c r="D23" s="3"/>
      <c r="E23" s="2"/>
    </row>
    <row r="24" spans="1:5" ht="17.100000000000001" customHeight="1" x14ac:dyDescent="0.15">
      <c r="A24" s="7" t="s">
        <v>17</v>
      </c>
      <c r="B24" s="5">
        <v>13411404</v>
      </c>
      <c r="C24" s="5">
        <v>20079861</v>
      </c>
      <c r="D24" s="3">
        <v>-6668457</v>
      </c>
      <c r="E24" s="2">
        <v>66.790322901139604</v>
      </c>
    </row>
    <row r="25" spans="1:5" ht="17.100000000000001" customHeight="1" x14ac:dyDescent="0.15">
      <c r="A25" s="7" t="s">
        <v>16</v>
      </c>
      <c r="B25" s="5">
        <v>12270017</v>
      </c>
      <c r="C25" s="5">
        <v>18317713</v>
      </c>
      <c r="D25" s="3">
        <v>-6047696</v>
      </c>
      <c r="E25" s="2">
        <v>66.984437413120204</v>
      </c>
    </row>
    <row r="26" spans="1:5" ht="17.100000000000001" customHeight="1" x14ac:dyDescent="0.15">
      <c r="A26" s="7" t="s">
        <v>15</v>
      </c>
      <c r="B26" s="5">
        <v>1141387</v>
      </c>
      <c r="C26" s="5">
        <v>1762148</v>
      </c>
      <c r="D26" s="3">
        <v>-620761</v>
      </c>
      <c r="E26" s="2">
        <v>64.772482220562594</v>
      </c>
    </row>
    <row r="27" spans="1:5" ht="17.100000000000001" customHeight="1" x14ac:dyDescent="0.15">
      <c r="A27" s="7" t="s">
        <v>14</v>
      </c>
      <c r="B27" s="5">
        <v>11539042</v>
      </c>
      <c r="C27" s="5">
        <v>22121878</v>
      </c>
      <c r="D27" s="3">
        <v>-10582836</v>
      </c>
      <c r="E27" s="2">
        <v>52.1612224784893</v>
      </c>
    </row>
    <row r="28" spans="1:5" ht="17.100000000000001" customHeight="1" x14ac:dyDescent="0.15">
      <c r="A28" s="7" t="s">
        <v>13</v>
      </c>
      <c r="B28" s="5">
        <v>2470000</v>
      </c>
      <c r="C28" s="5">
        <v>12350000</v>
      </c>
      <c r="D28" s="3">
        <v>-9880000</v>
      </c>
      <c r="E28" s="2">
        <v>20</v>
      </c>
    </row>
    <row r="29" spans="1:5" ht="17.100000000000001" customHeight="1" x14ac:dyDescent="0.15">
      <c r="A29" s="7" t="s">
        <v>12</v>
      </c>
      <c r="B29" s="5">
        <v>9069042</v>
      </c>
      <c r="C29" s="5">
        <v>9771878</v>
      </c>
      <c r="D29" s="3">
        <v>-702836</v>
      </c>
      <c r="E29" s="2">
        <v>92.807564728090099</v>
      </c>
    </row>
    <row r="30" spans="1:5" ht="17.100000000000001" customHeight="1" x14ac:dyDescent="0.15">
      <c r="A30" s="7" t="s">
        <v>11</v>
      </c>
      <c r="B30" s="5">
        <v>24950446</v>
      </c>
      <c r="C30" s="5">
        <v>42201739</v>
      </c>
      <c r="D30" s="3">
        <v>-17251293</v>
      </c>
      <c r="E30" s="2">
        <v>59.121843296552299</v>
      </c>
    </row>
    <row r="31" spans="1:5" ht="17.100000000000001" customHeight="1" x14ac:dyDescent="0.15">
      <c r="A31" s="7" t="s">
        <v>10</v>
      </c>
      <c r="B31" s="5">
        <v>50463874</v>
      </c>
      <c r="C31" s="5">
        <v>50463874</v>
      </c>
      <c r="D31" s="3"/>
      <c r="E31" s="2">
        <v>100</v>
      </c>
    </row>
    <row r="32" spans="1:5" ht="17.100000000000001" customHeight="1" x14ac:dyDescent="0.15">
      <c r="A32" s="7" t="s">
        <v>9</v>
      </c>
      <c r="B32" s="5">
        <v>37322760</v>
      </c>
      <c r="C32" s="5">
        <v>37322760</v>
      </c>
      <c r="D32" s="3"/>
      <c r="E32" s="2">
        <v>100</v>
      </c>
    </row>
    <row r="33" spans="1:5" ht="17.100000000000001" customHeight="1" x14ac:dyDescent="0.15">
      <c r="A33" s="7" t="s">
        <v>8</v>
      </c>
      <c r="B33" s="5">
        <v>2500000</v>
      </c>
      <c r="C33" s="5">
        <v>2500000</v>
      </c>
      <c r="D33" s="3"/>
      <c r="E33" s="2">
        <v>100</v>
      </c>
    </row>
    <row r="34" spans="1:5" ht="17.100000000000001" customHeight="1" x14ac:dyDescent="0.15">
      <c r="A34" s="7" t="s">
        <v>7</v>
      </c>
      <c r="B34" s="5">
        <v>10641114</v>
      </c>
      <c r="C34" s="5">
        <v>10641114</v>
      </c>
      <c r="D34" s="3"/>
      <c r="E34" s="2">
        <v>100</v>
      </c>
    </row>
    <row r="35" spans="1:5" ht="17.100000000000001" customHeight="1" x14ac:dyDescent="0.15">
      <c r="A35" s="7" t="s">
        <v>6</v>
      </c>
      <c r="B35" s="5">
        <v>181297676</v>
      </c>
      <c r="C35" s="5">
        <v>189368895</v>
      </c>
      <c r="D35" s="3">
        <v>-8071219</v>
      </c>
      <c r="E35" s="2">
        <v>95.737832762872699</v>
      </c>
    </row>
    <row r="36" spans="1:5" ht="17.100000000000001" customHeight="1" x14ac:dyDescent="0.15">
      <c r="A36" s="7" t="s">
        <v>5</v>
      </c>
      <c r="B36" s="5">
        <v>43005097</v>
      </c>
      <c r="C36" s="5">
        <v>28001260</v>
      </c>
      <c r="D36" s="3">
        <v>15003837</v>
      </c>
      <c r="E36" s="2">
        <v>153.582720920415</v>
      </c>
    </row>
    <row r="37" spans="1:5" ht="17.100000000000001" customHeight="1" x14ac:dyDescent="0.15">
      <c r="A37" s="7" t="s">
        <v>4</v>
      </c>
      <c r="B37" s="5">
        <v>43005097</v>
      </c>
      <c r="C37" s="5">
        <v>28001260</v>
      </c>
      <c r="D37" s="3">
        <v>15003837</v>
      </c>
      <c r="E37" s="2">
        <v>153.582720920415</v>
      </c>
    </row>
    <row r="38" spans="1:5" ht="17.100000000000001" customHeight="1" x14ac:dyDescent="0.15">
      <c r="A38" s="7" t="s">
        <v>3</v>
      </c>
      <c r="B38" s="5">
        <v>36604692</v>
      </c>
      <c r="C38" s="5">
        <v>30064113</v>
      </c>
      <c r="D38" s="3">
        <v>6540579</v>
      </c>
      <c r="E38" s="2">
        <v>121.755436456748</v>
      </c>
    </row>
    <row r="39" spans="1:5" ht="17.100000000000001" customHeight="1" x14ac:dyDescent="0.15">
      <c r="A39" s="7" t="s">
        <v>2</v>
      </c>
      <c r="B39" s="5">
        <v>21544416</v>
      </c>
      <c r="C39" s="5">
        <v>21737829</v>
      </c>
      <c r="D39" s="3">
        <v>-193413</v>
      </c>
      <c r="E39" s="2">
        <v>99.110246934042905</v>
      </c>
    </row>
    <row r="40" spans="1:5" ht="17.100000000000001" customHeight="1" x14ac:dyDescent="0.15">
      <c r="A40" s="7" t="s">
        <v>1</v>
      </c>
      <c r="B40" s="5">
        <v>311371339</v>
      </c>
      <c r="C40" s="5">
        <v>297898142</v>
      </c>
      <c r="D40" s="3">
        <v>13473197</v>
      </c>
      <c r="E40" s="2">
        <v>104.52275294822</v>
      </c>
    </row>
    <row r="41" spans="1:5" ht="30" customHeight="1" x14ac:dyDescent="0.15">
      <c r="A41" s="6" t="s">
        <v>0</v>
      </c>
      <c r="B41" s="5">
        <v>336321785</v>
      </c>
      <c r="C41" s="4">
        <v>340099881</v>
      </c>
      <c r="D41" s="3">
        <v>-3778096</v>
      </c>
      <c r="E41" s="2">
        <v>98.889121634241306</v>
      </c>
    </row>
    <row r="42" spans="1:5" x14ac:dyDescent="0.15">
      <c r="D42" s="1"/>
    </row>
  </sheetData>
  <phoneticPr fontId="2"/>
  <pageMargins left="1.05" right="0.7" top="0.56999999999999995" bottom="0.3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/>
  </sheetViews>
  <sheetFormatPr defaultRowHeight="13.5" x14ac:dyDescent="0.15"/>
  <cols>
    <col min="1" max="1" width="29.625" customWidth="1"/>
    <col min="2" max="5" width="10.625" customWidth="1"/>
    <col min="6" max="6" width="4.75" customWidth="1"/>
    <col min="7" max="7" width="12.625" customWidth="1"/>
    <col min="8" max="8" width="10.25" bestFit="1" customWidth="1"/>
  </cols>
  <sheetData>
    <row r="1" spans="1:8" ht="17.25" x14ac:dyDescent="0.15">
      <c r="A1" t="s">
        <v>54</v>
      </c>
      <c r="B1" s="11" t="s">
        <v>53</v>
      </c>
    </row>
    <row r="2" spans="1:8" ht="17.25" x14ac:dyDescent="0.15">
      <c r="C2" s="11"/>
      <c r="G2" s="10" t="s">
        <v>40</v>
      </c>
    </row>
    <row r="3" spans="1:8" ht="31.5" x14ac:dyDescent="0.15">
      <c r="A3" s="19" t="s">
        <v>52</v>
      </c>
      <c r="B3" s="19" t="s">
        <v>51</v>
      </c>
      <c r="C3" s="19" t="s">
        <v>50</v>
      </c>
      <c r="D3" s="19" t="s">
        <v>49</v>
      </c>
      <c r="E3" s="19" t="s">
        <v>48</v>
      </c>
      <c r="F3" s="20" t="s">
        <v>47</v>
      </c>
      <c r="G3" s="19" t="s">
        <v>46</v>
      </c>
    </row>
    <row r="4" spans="1:8" ht="18.95" customHeight="1" x14ac:dyDescent="0.15">
      <c r="A4" t="s">
        <v>34</v>
      </c>
      <c r="B4" s="12">
        <v>1650669</v>
      </c>
      <c r="C4" s="12">
        <v>21042378</v>
      </c>
      <c r="D4" s="12">
        <v>220999</v>
      </c>
      <c r="E4" s="12">
        <v>524438</v>
      </c>
      <c r="F4" s="12"/>
      <c r="G4" s="12">
        <f>SUM(G5:G9)</f>
        <v>22972309</v>
      </c>
      <c r="H4" s="18"/>
    </row>
    <row r="5" spans="1:8" ht="18.95" customHeight="1" x14ac:dyDescent="0.15">
      <c r="A5" t="s">
        <v>33</v>
      </c>
      <c r="B5" s="12">
        <v>1613803</v>
      </c>
      <c r="C5" s="12">
        <v>9028893</v>
      </c>
      <c r="D5" s="12"/>
      <c r="E5" s="12"/>
      <c r="F5" s="12"/>
      <c r="G5" s="12">
        <v>10642696</v>
      </c>
    </row>
    <row r="6" spans="1:8" ht="18.95" customHeight="1" x14ac:dyDescent="0.15">
      <c r="A6" t="s">
        <v>32</v>
      </c>
      <c r="B6" s="12">
        <v>36866</v>
      </c>
      <c r="C6" s="12">
        <v>11376964</v>
      </c>
      <c r="D6" s="12">
        <v>220999</v>
      </c>
      <c r="E6" s="12">
        <v>524438</v>
      </c>
      <c r="F6" s="17">
        <v>36866</v>
      </c>
      <c r="G6" s="12">
        <f>12159267</f>
        <v>12159267</v>
      </c>
    </row>
    <row r="7" spans="1:8" ht="18.95" customHeight="1" x14ac:dyDescent="0.15">
      <c r="A7" t="s">
        <v>31</v>
      </c>
      <c r="B7" s="12"/>
      <c r="C7" s="12">
        <v>50400</v>
      </c>
      <c r="D7" s="12"/>
      <c r="E7" s="12"/>
      <c r="F7" s="12"/>
      <c r="G7" s="12">
        <v>50400</v>
      </c>
    </row>
    <row r="8" spans="1:8" ht="18.95" customHeight="1" x14ac:dyDescent="0.15">
      <c r="A8" t="s">
        <v>30</v>
      </c>
      <c r="B8" s="12"/>
      <c r="C8" s="12">
        <v>119946</v>
      </c>
      <c r="D8" s="12"/>
      <c r="E8" s="12"/>
      <c r="F8" s="12"/>
      <c r="G8" s="12">
        <v>119946</v>
      </c>
    </row>
    <row r="9" spans="1:8" ht="18.95" customHeight="1" x14ac:dyDescent="0.15">
      <c r="A9" t="s">
        <v>45</v>
      </c>
      <c r="B9" s="12"/>
      <c r="C9" s="12">
        <v>466175</v>
      </c>
      <c r="D9" s="12"/>
      <c r="E9" s="12"/>
      <c r="F9" s="16" t="s">
        <v>43</v>
      </c>
      <c r="G9" s="12"/>
    </row>
    <row r="10" spans="1:8" ht="18.95" customHeight="1" x14ac:dyDescent="0.15">
      <c r="A10" t="s">
        <v>29</v>
      </c>
      <c r="B10" s="12"/>
      <c r="C10" s="12">
        <v>313349476</v>
      </c>
      <c r="D10" s="12"/>
      <c r="E10" s="12"/>
      <c r="F10" s="12"/>
      <c r="G10" s="12">
        <v>313349476</v>
      </c>
    </row>
    <row r="11" spans="1:8" ht="18.95" customHeight="1" x14ac:dyDescent="0.15">
      <c r="A11" t="s">
        <v>28</v>
      </c>
      <c r="B11" s="12"/>
      <c r="C11" s="12">
        <v>233750213</v>
      </c>
      <c r="D11" s="12"/>
      <c r="E11" s="12"/>
      <c r="F11" s="12"/>
      <c r="G11" s="12">
        <v>233750213</v>
      </c>
    </row>
    <row r="12" spans="1:8" ht="18.95" customHeight="1" x14ac:dyDescent="0.15">
      <c r="A12" t="s">
        <v>26</v>
      </c>
      <c r="B12" s="12"/>
      <c r="C12" s="12">
        <v>7160834</v>
      </c>
      <c r="D12" s="12"/>
      <c r="E12" s="12"/>
      <c r="F12" s="12"/>
      <c r="G12" s="12">
        <v>7160834</v>
      </c>
    </row>
    <row r="13" spans="1:8" ht="18.95" customHeight="1" x14ac:dyDescent="0.15">
      <c r="A13" t="s">
        <v>25</v>
      </c>
      <c r="B13" s="12"/>
      <c r="C13" s="12">
        <v>226589379</v>
      </c>
      <c r="D13" s="12"/>
      <c r="E13" s="12"/>
      <c r="F13" s="12"/>
      <c r="G13" s="12">
        <v>226589379</v>
      </c>
    </row>
    <row r="14" spans="1:8" ht="18.95" customHeight="1" x14ac:dyDescent="0.15">
      <c r="A14" t="s">
        <v>27</v>
      </c>
      <c r="B14" s="12"/>
      <c r="C14" s="12">
        <v>79599263</v>
      </c>
      <c r="D14" s="12"/>
      <c r="E14" s="12"/>
      <c r="F14" s="12"/>
      <c r="G14" s="12">
        <v>79599263</v>
      </c>
    </row>
    <row r="15" spans="1:8" ht="18.95" customHeight="1" x14ac:dyDescent="0.15">
      <c r="A15" t="s">
        <v>26</v>
      </c>
      <c r="B15" s="12"/>
      <c r="C15" s="12">
        <v>156600</v>
      </c>
      <c r="D15" s="12"/>
      <c r="E15" s="12"/>
      <c r="F15" s="12"/>
      <c r="G15" s="12">
        <v>156600</v>
      </c>
    </row>
    <row r="16" spans="1:8" ht="18.95" customHeight="1" x14ac:dyDescent="0.15">
      <c r="A16" t="s">
        <v>25</v>
      </c>
      <c r="B16" s="12"/>
      <c r="C16" s="12">
        <v>132216</v>
      </c>
      <c r="D16" s="12"/>
      <c r="E16" s="12"/>
      <c r="F16" s="12"/>
      <c r="G16" s="12">
        <v>132216</v>
      </c>
    </row>
    <row r="17" spans="1:7" ht="18.95" customHeight="1" x14ac:dyDescent="0.15">
      <c r="A17" t="s">
        <v>24</v>
      </c>
      <c r="B17" s="12"/>
      <c r="C17" s="12">
        <v>16983035</v>
      </c>
      <c r="D17" s="12"/>
      <c r="E17" s="12"/>
      <c r="F17" s="12"/>
      <c r="G17" s="12">
        <v>16983035</v>
      </c>
    </row>
    <row r="18" spans="1:7" ht="18.95" customHeight="1" x14ac:dyDescent="0.15">
      <c r="A18" t="s">
        <v>23</v>
      </c>
      <c r="B18" s="12"/>
      <c r="C18" s="12">
        <v>6934646</v>
      </c>
      <c r="D18" s="12"/>
      <c r="E18" s="12"/>
      <c r="F18" s="12"/>
      <c r="G18" s="12">
        <v>6934646</v>
      </c>
    </row>
    <row r="19" spans="1:7" ht="18.95" customHeight="1" x14ac:dyDescent="0.15">
      <c r="A19" t="s">
        <v>22</v>
      </c>
      <c r="B19" s="12"/>
      <c r="C19" s="12">
        <v>3229447</v>
      </c>
      <c r="D19" s="12"/>
      <c r="E19" s="12"/>
      <c r="F19" s="12"/>
      <c r="G19" s="12">
        <v>3229447</v>
      </c>
    </row>
    <row r="20" spans="1:7" ht="18.95" customHeight="1" x14ac:dyDescent="0.15">
      <c r="A20" t="s">
        <v>21</v>
      </c>
      <c r="B20" s="12"/>
      <c r="C20" s="12">
        <v>89180</v>
      </c>
      <c r="D20" s="12"/>
      <c r="E20" s="12"/>
      <c r="F20" s="12"/>
      <c r="G20" s="12">
        <v>89180</v>
      </c>
    </row>
    <row r="21" spans="1:7" ht="18.95" customHeight="1" x14ac:dyDescent="0.15">
      <c r="A21" t="s">
        <v>20</v>
      </c>
      <c r="B21" s="12"/>
      <c r="C21" s="12">
        <v>9069042</v>
      </c>
      <c r="D21" s="12"/>
      <c r="E21" s="12"/>
      <c r="F21" s="12"/>
      <c r="G21" s="12">
        <v>9069042</v>
      </c>
    </row>
    <row r="22" spans="1:7" ht="18.95" customHeight="1" x14ac:dyDescent="0.15">
      <c r="A22" t="s">
        <v>19</v>
      </c>
      <c r="B22" s="12"/>
      <c r="C22" s="12">
        <v>43005097</v>
      </c>
      <c r="D22" s="12"/>
      <c r="E22" s="12"/>
      <c r="F22" s="12"/>
      <c r="G22" s="12">
        <v>43005097</v>
      </c>
    </row>
    <row r="23" spans="1:7" ht="20.100000000000001" customHeight="1" x14ac:dyDescent="0.15">
      <c r="A23" s="6" t="s">
        <v>18</v>
      </c>
      <c r="B23" s="12">
        <v>1650669</v>
      </c>
      <c r="C23" s="12">
        <v>334391854</v>
      </c>
      <c r="D23" s="12">
        <v>220999</v>
      </c>
      <c r="E23" s="12">
        <v>524438</v>
      </c>
      <c r="F23" s="12"/>
      <c r="G23" s="12">
        <f>G4+G11+G14</f>
        <v>336321785</v>
      </c>
    </row>
    <row r="24" spans="1:7" x14ac:dyDescent="0.15">
      <c r="B24" s="12"/>
      <c r="C24" s="12"/>
      <c r="D24" s="12"/>
      <c r="E24" s="12"/>
      <c r="F24" s="12"/>
      <c r="G24" s="12"/>
    </row>
    <row r="25" spans="1:7" ht="18.95" customHeight="1" x14ac:dyDescent="0.15">
      <c r="A25" t="s">
        <v>17</v>
      </c>
      <c r="B25" s="12"/>
      <c r="C25" s="12">
        <v>13132142</v>
      </c>
      <c r="D25" s="12">
        <v>220999</v>
      </c>
      <c r="E25" s="12">
        <v>524438</v>
      </c>
      <c r="F25" s="12"/>
      <c r="G25" s="12">
        <f>SUM(G26:G28)</f>
        <v>13411404</v>
      </c>
    </row>
    <row r="26" spans="1:7" ht="18.95" customHeight="1" x14ac:dyDescent="0.15">
      <c r="A26" t="s">
        <v>16</v>
      </c>
      <c r="B26" s="12"/>
      <c r="C26" s="12">
        <v>11990755</v>
      </c>
      <c r="D26" s="12">
        <v>36453</v>
      </c>
      <c r="E26" s="12">
        <v>242809</v>
      </c>
      <c r="F26" s="17">
        <f>F6</f>
        <v>36866</v>
      </c>
      <c r="G26" s="12">
        <v>12270017</v>
      </c>
    </row>
    <row r="27" spans="1:7" ht="18.95" customHeight="1" x14ac:dyDescent="0.15">
      <c r="A27" t="s">
        <v>15</v>
      </c>
      <c r="B27" s="12"/>
      <c r="C27" s="12">
        <v>1141387</v>
      </c>
      <c r="D27" s="12"/>
      <c r="E27" s="12"/>
      <c r="F27" s="12"/>
      <c r="G27" s="12">
        <v>1141387</v>
      </c>
    </row>
    <row r="28" spans="1:7" ht="18.95" customHeight="1" x14ac:dyDescent="0.15">
      <c r="A28" t="s">
        <v>44</v>
      </c>
      <c r="B28" s="12"/>
      <c r="C28" s="12"/>
      <c r="D28" s="12">
        <v>184546</v>
      </c>
      <c r="E28" s="12">
        <v>281629</v>
      </c>
      <c r="F28" s="16" t="s">
        <v>43</v>
      </c>
      <c r="G28" s="12"/>
    </row>
    <row r="29" spans="1:7" ht="18.95" customHeight="1" x14ac:dyDescent="0.15">
      <c r="A29" t="s">
        <v>14</v>
      </c>
      <c r="B29" s="12"/>
      <c r="C29" s="12">
        <v>11539042</v>
      </c>
      <c r="D29" s="12"/>
      <c r="E29" s="12"/>
      <c r="F29" s="12"/>
      <c r="G29" s="12">
        <v>11539042</v>
      </c>
    </row>
    <row r="30" spans="1:7" ht="18.95" customHeight="1" x14ac:dyDescent="0.15">
      <c r="A30" t="s">
        <v>13</v>
      </c>
      <c r="B30" s="12"/>
      <c r="C30" s="12">
        <v>2470000</v>
      </c>
      <c r="D30" s="12"/>
      <c r="E30" s="12"/>
      <c r="F30" s="12"/>
      <c r="G30" s="12">
        <v>2470000</v>
      </c>
    </row>
    <row r="31" spans="1:7" ht="18.95" customHeight="1" x14ac:dyDescent="0.15">
      <c r="A31" t="s">
        <v>12</v>
      </c>
      <c r="B31" s="12"/>
      <c r="C31" s="12">
        <v>9069042</v>
      </c>
      <c r="D31" s="12"/>
      <c r="E31" s="12"/>
      <c r="F31" s="12"/>
      <c r="G31" s="12">
        <v>9069042</v>
      </c>
    </row>
    <row r="32" spans="1:7" ht="18.95" customHeight="1" x14ac:dyDescent="0.15">
      <c r="A32" s="15" t="s">
        <v>11</v>
      </c>
      <c r="B32" s="13"/>
      <c r="C32" s="13">
        <v>24671184</v>
      </c>
      <c r="D32" s="13">
        <v>220999</v>
      </c>
      <c r="E32" s="13">
        <v>524438</v>
      </c>
      <c r="F32" s="14"/>
      <c r="G32" s="13">
        <f>G25+G29</f>
        <v>24950446</v>
      </c>
    </row>
    <row r="33" spans="1:7" ht="18.95" customHeight="1" x14ac:dyDescent="0.15">
      <c r="A33" t="s">
        <v>10</v>
      </c>
      <c r="B33" s="12"/>
      <c r="C33" s="12">
        <v>50463874</v>
      </c>
      <c r="D33" s="12"/>
      <c r="E33" s="12"/>
      <c r="F33" s="12"/>
      <c r="G33" s="12">
        <v>50463874</v>
      </c>
    </row>
    <row r="34" spans="1:7" ht="18.95" customHeight="1" x14ac:dyDescent="0.15">
      <c r="A34" t="s">
        <v>9</v>
      </c>
      <c r="B34" s="12"/>
      <c r="C34" s="12">
        <v>37322760</v>
      </c>
      <c r="D34" s="12"/>
      <c r="E34" s="12"/>
      <c r="F34" s="12"/>
      <c r="G34" s="12">
        <v>37322760</v>
      </c>
    </row>
    <row r="35" spans="1:7" ht="18.95" customHeight="1" x14ac:dyDescent="0.15">
      <c r="A35" t="s">
        <v>8</v>
      </c>
      <c r="B35" s="12"/>
      <c r="C35" s="12">
        <v>2500000</v>
      </c>
      <c r="D35" s="12"/>
      <c r="E35" s="12"/>
      <c r="F35" s="12"/>
      <c r="G35" s="12">
        <v>2500000</v>
      </c>
    </row>
    <row r="36" spans="1:7" ht="18.95" customHeight="1" x14ac:dyDescent="0.15">
      <c r="A36" t="s">
        <v>7</v>
      </c>
      <c r="B36" s="12"/>
      <c r="C36" s="12">
        <v>10641114</v>
      </c>
      <c r="D36" s="12"/>
      <c r="E36" s="12"/>
      <c r="F36" s="12"/>
      <c r="G36" s="12">
        <v>10641114</v>
      </c>
    </row>
    <row r="37" spans="1:7" ht="18.95" customHeight="1" x14ac:dyDescent="0.15">
      <c r="A37" t="s">
        <v>6</v>
      </c>
      <c r="B37" s="12"/>
      <c r="C37" s="12">
        <v>181297676</v>
      </c>
      <c r="D37" s="12"/>
      <c r="E37" s="12"/>
      <c r="F37" s="12"/>
      <c r="G37" s="12">
        <v>181297676</v>
      </c>
    </row>
    <row r="38" spans="1:7" ht="18.95" customHeight="1" x14ac:dyDescent="0.15">
      <c r="A38" t="s">
        <v>5</v>
      </c>
      <c r="B38" s="12"/>
      <c r="C38" s="12">
        <v>43005097</v>
      </c>
      <c r="D38" s="12"/>
      <c r="E38" s="12"/>
      <c r="F38" s="12"/>
      <c r="G38" s="12">
        <v>43005097</v>
      </c>
    </row>
    <row r="39" spans="1:7" ht="18.95" customHeight="1" x14ac:dyDescent="0.15">
      <c r="A39" t="s">
        <v>4</v>
      </c>
      <c r="B39" s="12"/>
      <c r="C39" s="12">
        <v>43005097</v>
      </c>
      <c r="D39" s="12"/>
      <c r="E39" s="12"/>
      <c r="F39" s="12"/>
      <c r="G39" s="12">
        <v>43005097</v>
      </c>
    </row>
    <row r="40" spans="1:7" ht="18.95" customHeight="1" x14ac:dyDescent="0.15">
      <c r="A40" t="s">
        <v>3</v>
      </c>
      <c r="B40" s="12">
        <v>1650669</v>
      </c>
      <c r="C40" s="12">
        <v>34954023</v>
      </c>
      <c r="D40" s="12"/>
      <c r="E40" s="12"/>
      <c r="F40" s="12"/>
      <c r="G40" s="12">
        <v>36604692</v>
      </c>
    </row>
    <row r="41" spans="1:7" ht="18.95" customHeight="1" x14ac:dyDescent="0.15">
      <c r="A41" t="s">
        <v>2</v>
      </c>
      <c r="B41" s="12">
        <v>71121</v>
      </c>
      <c r="C41" s="12">
        <v>21473295</v>
      </c>
      <c r="D41" s="12"/>
      <c r="E41" s="12"/>
      <c r="F41" s="12"/>
      <c r="G41" s="12">
        <v>21544416</v>
      </c>
    </row>
    <row r="42" spans="1:7" ht="18.95" customHeight="1" x14ac:dyDescent="0.15">
      <c r="A42" t="s">
        <v>1</v>
      </c>
      <c r="B42" s="13">
        <v>1650669</v>
      </c>
      <c r="C42" s="13">
        <v>309720670</v>
      </c>
      <c r="D42" s="13"/>
      <c r="E42" s="13"/>
      <c r="F42" s="13"/>
      <c r="G42" s="13">
        <v>311371339</v>
      </c>
    </row>
    <row r="43" spans="1:7" ht="20.100000000000001" customHeight="1" x14ac:dyDescent="0.15">
      <c r="A43" s="6" t="s">
        <v>0</v>
      </c>
      <c r="B43" s="12">
        <v>1650669</v>
      </c>
      <c r="C43" s="12">
        <v>334391854</v>
      </c>
      <c r="D43" s="12">
        <v>220999</v>
      </c>
      <c r="E43" s="12">
        <v>524438</v>
      </c>
      <c r="F43" s="12"/>
      <c r="G43" s="12">
        <f>G32+G42</f>
        <v>336321785</v>
      </c>
    </row>
  </sheetData>
  <phoneticPr fontId="2"/>
  <pageMargins left="0.83" right="0.48" top="0.74803149606299213" bottom="0.275590551181102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貸借</vt:lpstr>
      <vt:lpstr>内訳表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wakakusaseto</dc:creator>
  <cp:lastModifiedBy>wakakusaseto</cp:lastModifiedBy>
  <cp:lastPrinted>2016-06-16T02:13:39Z</cp:lastPrinted>
  <dcterms:created xsi:type="dcterms:W3CDTF">2016-06-16T02:09:09Z</dcterms:created>
  <dcterms:modified xsi:type="dcterms:W3CDTF">2016-06-16T02:19:27Z</dcterms:modified>
</cp:coreProperties>
</file>